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Flores\Desktop\TRIMESTRALES ASE\2024\CUARTO TRIMESTRE 2024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05" yWindow="-105" windowWidth="23250" windowHeight="12450"/>
  </bookViews>
  <sheets>
    <sheet name="EAEPED_ADMIN" sheetId="1" r:id="rId1"/>
  </sheets>
  <externalReferences>
    <externalReference r:id="rId2"/>
  </externalReferences>
  <definedNames>
    <definedName name="_xlnm.Print_Area" localSheetId="0">EAEPED_ADMIN!$A$1:$I$31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E10" i="1"/>
  <c r="D10" i="1"/>
  <c r="C10" i="1"/>
  <c r="H20" i="1" l="1"/>
  <c r="H10" i="1"/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G19" i="1" l="1"/>
  <c r="G29" i="1" s="1"/>
  <c r="F19" i="1"/>
  <c r="D19" i="1"/>
  <c r="C19" i="1"/>
  <c r="F9" i="1"/>
  <c r="D9" i="1"/>
  <c r="C9" i="1"/>
  <c r="D29" i="1" l="1"/>
  <c r="F29" i="1"/>
  <c r="C29" i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<sst xmlns="http://schemas.openxmlformats.org/spreadsheetml/2006/main" count="34" uniqueCount="26">
  <si>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</si>
  <si>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</si>
  <si>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</si>
  <si>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</si>
  <si>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</si>
  <si>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</si>
  <si>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</si>
  <si>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</si>
  <si>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</si>
  <si>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</si>
  <si>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</si>
  <si>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</si>
  <si>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</si>
  <si>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</si>
  <si>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</si>
  <si>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</si>
  <si>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</si>
  <si>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</si>
  <si>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</si>
  <si>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</si>
  <si>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</si>
  <si>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</si>
  <si>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</si>
  <si>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Servicios de Salud de Chihuahua</t>
  </si>
  <si>
    <t>A. SERVICIOS DE SALUD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</si>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</sst>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.Flores/AppData/Local/Microsoft/Windows/INetCache/Content.Outlook/CRU1N82X/12%20-%20FINANCIEROS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alanza de Comprobación ACUM"/>
      <sheetName val="INTRO"/>
      <sheetName val="1ESTADO DE ACTIVIDADES"/>
      <sheetName val="3 EDO DE VARIACION EN LA HACIEN"/>
      <sheetName val="5 ESTADO DE FLUJO DE EFVO"/>
      <sheetName val="4EDS DE CAMBIOS EN LA SIT FINAN"/>
      <sheetName val="6 INF PASIVO CONTINGENTE "/>
      <sheetName val="2ESTADO DE SITUACION FINANCIERA"/>
      <sheetName val="36 EDOS DE SITUACION FINANCIERA"/>
      <sheetName val="7 NOTAS A LOS EDO FINANCIER "/>
      <sheetName val="8NEF NM   "/>
      <sheetName val="9 NEF_NGA "/>
      <sheetName val="10 EAA"/>
      <sheetName val="11I AED"/>
      <sheetName val="12 ESTADO ANALITICO DE INGRESO "/>
      <sheetName val="14EAI CE"/>
      <sheetName val="15 ESTADO ANALITICO  DEL EJ PRE"/>
      <sheetName val="13 EAI FF"/>
      <sheetName val="17 EDO ANALITICO PREP DE EGRESO"/>
      <sheetName val="19 AEPE CLAS EC TIPO DE GTO"/>
      <sheetName val="20 AEPE CLAS FUNC FIN FUNC"/>
      <sheetName val="21 AEPE COG FYF"/>
      <sheetName val="23 INTERES DE DEUDA"/>
      <sheetName val="22 ENDEUDAMIENTO NETO "/>
      <sheetName val="24 FLUJO  DE FONDOS "/>
      <sheetName val="25 GTO POR CATEGORIA PROGRAMATI"/>
      <sheetName val="26 PROG Y PROY INVERSION"/>
      <sheetName val="ESQUEMAS BURSÁTILES"/>
      <sheetName val="28 BIENES MUEBLES"/>
      <sheetName val="29 BIENES INMUEBLES "/>
      <sheetName val="CUENTAS BANCARIAS ESPECFI"/>
      <sheetName val="34 BALANZA DE COMPBalanza"/>
      <sheetName val="37 INFORME ANALITICO DE DEUD PU"/>
      <sheetName val="38 INF ANALITIC DE OBLIGACIONES"/>
      <sheetName val="39 BALANCE PRESUPUESTARIO "/>
      <sheetName val="40 EDO ANALITICO DE ING DETALL"/>
      <sheetName val="42 EAEPED CA "/>
      <sheetName val="43 EAEPED CF"/>
      <sheetName val="44 EAEPED SPC"/>
      <sheetName val="46INDICADORES DE POSTURA FISCAL"/>
      <sheetName val="41 EAEPED COG"/>
      <sheetName val="45 GUÍA"/>
      <sheetName val="28 EJERCICIO DESTINO"/>
      <sheetName val="BALANZA"/>
      <sheetName val="DATOSFF"/>
      <sheetName val="AE"/>
      <sheetName val="CR"/>
      <sheetName val="INSABI"/>
      <sheetName val="R12"/>
      <sheetName val="R33"/>
      <sheetName val="DIFS"/>
      <sheetName val="27RELACION DE CUENTAS BANCARIAS"/>
      <sheetName val="26 PROG Y PROY DE INV"/>
      <sheetName val="34 BALANZA DE COMPB ULT NIV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C10">
            <v>750690434.63</v>
          </cell>
          <cell r="D10">
            <v>91317545.220000014</v>
          </cell>
          <cell r="E10">
            <v>842007979.85000002</v>
          </cell>
        </row>
        <row r="85">
          <cell r="D85">
            <v>117243950.24100004</v>
          </cell>
          <cell r="E85">
            <v>5728523077.4710007</v>
          </cell>
          <cell r="F85">
            <v>5711714195.2700005</v>
          </cell>
          <cell r="G85">
            <v>5644138786.1560001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zoomScale="90" zoomScaleNormal="90" workbookViewId="0">
      <selection activeCell="G24" sqref="G24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7" t="s">
        <v>23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x14ac:dyDescent="0.2">
      <c r="B5" s="33" t="s">
        <v>25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7"/>
      <c r="D6" s="37"/>
      <c r="E6" s="37"/>
      <c r="F6" s="37"/>
      <c r="G6" s="37"/>
      <c r="H6" s="38"/>
    </row>
    <row r="7" spans="2:9" ht="12.75" thickBot="1" x14ac:dyDescent="0.25">
      <c r="B7" s="22" t="s">
        <v>4</v>
      </c>
      <c r="C7" s="24" t="s">
        <v>5</v>
      </c>
      <c r="D7" s="25"/>
      <c r="E7" s="25"/>
      <c r="F7" s="25"/>
      <c r="G7" s="26"/>
      <c r="H7" s="22" t="s">
        <v>6</v>
      </c>
    </row>
    <row r="8" spans="2:9" ht="24.75" thickBot="1" x14ac:dyDescent="0.25">
      <c r="B8" s="23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3"/>
    </row>
    <row r="9" spans="2:9" ht="24.75" customHeight="1" x14ac:dyDescent="0.2">
      <c r="B9" s="1" t="s">
        <v>12</v>
      </c>
      <c r="C9" s="12">
        <f>SUM(C10:C17)</f>
        <v>750690434.63</v>
      </c>
      <c r="D9" s="12">
        <f>SUM(D10:D17)</f>
        <v>91317545.220000014</v>
      </c>
      <c r="E9" s="16">
        <f>SUM(C9:D9)</f>
        <v>842007979.85000002</v>
      </c>
      <c r="F9" s="12">
        <f>SUM(F10:F17)</f>
        <v>851714976.16000009</v>
      </c>
      <c r="G9" s="12">
        <f>SUM(G10:G17)</f>
        <v>741596685.91000021</v>
      </c>
      <c r="H9" s="16">
        <f>SUM(E9-F9)</f>
        <v>-9706996.310000062</v>
      </c>
    </row>
    <row r="10" spans="2:9" x14ac:dyDescent="0.2">
      <c r="B10" s="7" t="s">
        <v>24</v>
      </c>
      <c r="C10" s="21">
        <f>+'[1]41 EAEPED COG'!C10</f>
        <v>750690434.63</v>
      </c>
      <c r="D10" s="21">
        <f>+'[1]41 EAEPED COG'!D10</f>
        <v>91317545.220000014</v>
      </c>
      <c r="E10" s="21">
        <f>+'[1]41 EAEPED COG'!E10</f>
        <v>842007979.85000002</v>
      </c>
      <c r="F10" s="21">
        <v>851714976.16000009</v>
      </c>
      <c r="G10" s="21">
        <v>741596685.91000021</v>
      </c>
      <c r="H10" s="21">
        <f>SUM(E10-F10)</f>
        <v>-9706996.310000062</v>
      </c>
    </row>
    <row r="11" spans="2:9" x14ac:dyDescent="0.2">
      <c r="B11" s="7" t="s">
        <v>13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14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15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16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17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18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19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20</v>
      </c>
      <c r="C19" s="13">
        <f>SUM(C20:C27)</f>
        <v>5611279127.2300005</v>
      </c>
      <c r="D19" s="13">
        <f t="shared" ref="D19:G19" si="2">SUM(D20:D27)</f>
        <v>117243950.24100004</v>
      </c>
      <c r="E19" s="17">
        <f t="shared" ref="E19:E27" si="3">SUM(C19:D19)</f>
        <v>5728523077.4710007</v>
      </c>
      <c r="F19" s="13">
        <f t="shared" si="2"/>
        <v>5711714195.2700005</v>
      </c>
      <c r="G19" s="13">
        <f t="shared" si="2"/>
        <v>5644138786.1560001</v>
      </c>
      <c r="H19" s="17">
        <f>SUM(E19-F19)</f>
        <v>16808882.201000214</v>
      </c>
    </row>
    <row r="20" spans="2:8" x14ac:dyDescent="0.2">
      <c r="B20" s="7" t="s">
        <v>24</v>
      </c>
      <c r="C20" s="8">
        <v>5611279127.2300005</v>
      </c>
      <c r="D20" s="21">
        <f>+'[1]41 EAEPED COG'!D85</f>
        <v>117243950.24100004</v>
      </c>
      <c r="E20" s="21">
        <f>+'[1]41 EAEPED COG'!E85</f>
        <v>5728523077.4710007</v>
      </c>
      <c r="F20" s="21">
        <f>+'[1]41 EAEPED COG'!F85</f>
        <v>5711714195.2700005</v>
      </c>
      <c r="G20" s="21">
        <f>+'[1]41 EAEPED COG'!G85</f>
        <v>5644138786.1560001</v>
      </c>
      <c r="H20" s="21">
        <f>SUM(E20-F20)</f>
        <v>16808882.201000214</v>
      </c>
    </row>
    <row r="21" spans="2:8" x14ac:dyDescent="0.2">
      <c r="B21" s="7" t="s">
        <v>13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ref="H21:H27" si="4">SUM(E21-F21)</f>
        <v>0</v>
      </c>
    </row>
    <row r="22" spans="2:8" x14ac:dyDescent="0.2">
      <c r="B22" s="7" t="s">
        <v>14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15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16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17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18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19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21</v>
      </c>
      <c r="C29" s="4">
        <f>SUM(C9+C19)</f>
        <v>6361969561.8600006</v>
      </c>
      <c r="D29" s="4">
        <f t="shared" ref="D29:H29" si="5">SUM(D9+D19)</f>
        <v>208561495.46100006</v>
      </c>
      <c r="E29" s="4">
        <f t="shared" si="5"/>
        <v>6570531057.3210011</v>
      </c>
      <c r="F29" s="4">
        <f t="shared" si="5"/>
        <v>6563429171.4300003</v>
      </c>
      <c r="G29" s="4">
        <f t="shared" si="5"/>
        <v>6385735472.066</v>
      </c>
      <c r="H29" s="4">
        <f t="shared" si="5"/>
        <v>7101885.8910001516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22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Marina Iveth Flores Martinez</cp:lastModifiedBy>
  <dcterms:created xsi:type="dcterms:W3CDTF">2020-01-08T21:44:09Z</dcterms:created>
  <dcterms:modified xsi:type="dcterms:W3CDTF">2025-02-04T20:33:15Z</dcterms:modified>
</cp:coreProperties>
</file>